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様式20－2〔製造販売後〕" sheetId="1" r:id="rId1"/>
  </sheets>
  <definedNames>
    <definedName name="_xlnm.Print_Area" localSheetId="0">'様式20－2〔製造販売後〕'!$A$1:$J$37</definedName>
  </definedNames>
  <calcPr fullCalcOnLoad="1"/>
</workbook>
</file>

<file path=xl/sharedStrings.xml><?xml version="1.0" encoding="utf-8"?>
<sst xmlns="http://schemas.openxmlformats.org/spreadsheetml/2006/main" count="117" uniqueCount="99">
  <si>
    <t>整理番号</t>
  </si>
  <si>
    <t>治－</t>
  </si>
  <si>
    <t>製造販売後臨床試験研究経費ポイント算出表</t>
  </si>
  <si>
    <t>課題名</t>
  </si>
  <si>
    <t>依頼者名</t>
  </si>
  <si>
    <t>要素</t>
  </si>
  <si>
    <t>ポイント数</t>
  </si>
  <si>
    <t>対象疾患の重症度</t>
  </si>
  <si>
    <t>軽症</t>
  </si>
  <si>
    <t>中等度</t>
  </si>
  <si>
    <t>重症・重篤</t>
  </si>
  <si>
    <t>入院・外来の別</t>
  </si>
  <si>
    <t>外来</t>
  </si>
  <si>
    <t>単盲検</t>
  </si>
  <si>
    <t>二重盲検</t>
  </si>
  <si>
    <t>プラセボの使用</t>
  </si>
  <si>
    <t>内用・外用</t>
  </si>
  <si>
    <t>皮下・筋注</t>
  </si>
  <si>
    <t>静注・特殊</t>
  </si>
  <si>
    <t>4週間以内</t>
  </si>
  <si>
    <t>5～24週</t>
  </si>
  <si>
    <t>被験者層</t>
  </si>
  <si>
    <t>成人</t>
  </si>
  <si>
    <t>乳児、新生児</t>
  </si>
  <si>
    <t>被験者の選出
（適格＋除外基準数）</t>
  </si>
  <si>
    <t>19以下</t>
  </si>
  <si>
    <t>30以上</t>
  </si>
  <si>
    <t>チェックポイントの
経過観察回数</t>
  </si>
  <si>
    <t>4以下</t>
  </si>
  <si>
    <t>Ｋ</t>
  </si>
  <si>
    <t>Ｌ</t>
  </si>
  <si>
    <t>一般的検査＋
非侵襲的機能検査及び画像診断項目数</t>
  </si>
  <si>
    <t>49以下</t>
  </si>
  <si>
    <t>100以上</t>
  </si>
  <si>
    <t>Ｍ</t>
  </si>
  <si>
    <t>侵襲的機能検査及び画像診断回数</t>
  </si>
  <si>
    <t>Ｎ</t>
  </si>
  <si>
    <t>特殊検査のための
検体採取回数</t>
  </si>
  <si>
    <t>Ｏ</t>
  </si>
  <si>
    <t>生検回数</t>
  </si>
  <si>
    <t>Ｐ</t>
  </si>
  <si>
    <t>合計ポイント数</t>
  </si>
  <si>
    <t>赤色</t>
  </si>
  <si>
    <t>内は該当項目に○を入力</t>
  </si>
  <si>
    <t>青色</t>
  </si>
  <si>
    <t>内は該当項目に数字を入力</t>
  </si>
  <si>
    <t>Ｃ</t>
  </si>
  <si>
    <t>Ｄ</t>
  </si>
  <si>
    <t>Ｅ</t>
  </si>
  <si>
    <t>Ｆ</t>
  </si>
  <si>
    <t>Ｇ</t>
  </si>
  <si>
    <t>Ｈ</t>
  </si>
  <si>
    <t>Ｉ</t>
  </si>
  <si>
    <t>Ｊ</t>
  </si>
  <si>
    <t>ウ
エ
イ
ト</t>
  </si>
  <si>
    <t>ポ　　イ　　ン　　ト</t>
  </si>
  <si>
    <t>Ⅰ
（ウエイト×1）</t>
  </si>
  <si>
    <t>Ⅱ
（ウエイト×3）</t>
  </si>
  <si>
    <t>Ⅲ
（ウエイト×5）</t>
  </si>
  <si>
    <t>A</t>
  </si>
  <si>
    <t>Ｂ</t>
  </si>
  <si>
    <t>一部入院必須</t>
  </si>
  <si>
    <t>全入院</t>
  </si>
  <si>
    <t>デザイン</t>
  </si>
  <si>
    <t>オープン</t>
  </si>
  <si>
    <t>ウオッシュアウト時のみ使用</t>
  </si>
  <si>
    <t>治験薬投与期間に使用</t>
  </si>
  <si>
    <t>突発的事象に用いる治験薬</t>
  </si>
  <si>
    <t>有り</t>
  </si>
  <si>
    <t>自己注射</t>
  </si>
  <si>
    <t>25～50週　※a</t>
  </si>
  <si>
    <r>
      <t xml:space="preserve">小児、
成人（高齢者、肝、腎障害等合併有）
</t>
    </r>
    <r>
      <rPr>
        <sz val="11"/>
        <rFont val="ＭＳ Ｐゴシック"/>
        <family val="3"/>
      </rPr>
      <t>認知機能障害患者</t>
    </r>
  </si>
  <si>
    <t>20～29</t>
  </si>
  <si>
    <t>5～9</t>
  </si>
  <si>
    <t>10～12　※ｂ</t>
  </si>
  <si>
    <t>50～99</t>
  </si>
  <si>
    <t>×（回数）　　</t>
  </si>
  <si>
    <t>回</t>
  </si>
  <si>
    <t>他職種の講習が必要な検査</t>
  </si>
  <si>
    <t>３０分以上かかることが
想定される検査</t>
  </si>
  <si>
    <t>介護者・代諾者等被験者以外からの情報収集が必要</t>
  </si>
  <si>
    <t>Ｓ</t>
  </si>
  <si>
    <t>終夜脳波</t>
  </si>
  <si>
    <t>算出額：</t>
  </si>
  <si>
    <t>×</t>
  </si>
  <si>
    <t>症例数</t>
  </si>
  <si>
    <t>＝</t>
  </si>
  <si>
    <t>臨床試験研究経費</t>
  </si>
  <si>
    <r>
      <t>様式2</t>
    </r>
    <r>
      <rPr>
        <sz val="11"/>
        <rFont val="ＭＳ Ｐゴシック"/>
        <family val="3"/>
      </rPr>
      <t>0-2</t>
    </r>
  </si>
  <si>
    <t>区分</t>
  </si>
  <si>
    <t>■製造販売後臨床試験</t>
  </si>
  <si>
    <t>Ｑ</t>
  </si>
  <si>
    <t>Ｒ</t>
  </si>
  <si>
    <t>　個々の製造販売後臨床試験について、要素毎に該当するポイントを求め、そのポイントを合計 したものをその試験のポイント数とする。</t>
  </si>
  <si>
    <t>調査医薬品の投与経路</t>
  </si>
  <si>
    <t>調査医薬品の投与期間</t>
  </si>
  <si>
    <t>黄色</t>
  </si>
  <si>
    <t>投与前の脱落例に関しては、黄色箇所のポイントにて算定します。</t>
  </si>
  <si>
    <t>※a：51週以上は、12週ごとに3ポイントを加算　※b：13回以上は、3回ごとに3ポイントを加算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</si>
</sst>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ポ&quot;&quot;イ&quot;&quot;ン&quot;&quot;ト&quot;"/>
    <numFmt numFmtId="177" formatCode="#,##0;[Red]\-#,##0&quot;円&quot;"/>
    <numFmt numFmtId="178" formatCode="#,##0;\-#,##0&quot;円&quot;"/>
    <numFmt numFmtId="179" formatCode="General&quot;症&quot;&quot;例&quot;"/>
    <numFmt numFmtId="180" formatCode="#,##0&quot;円&quot;"/>
    <numFmt numFmtId="181" formatCode="#,##0&quot;円×0.8&quot;"/>
    <numFmt numFmtId="182" formatCode="#,##0&quot;円　×　0.8&quot;"/>
    <numFmt numFmtId="183" formatCode="#,##0&quot;円 × 0.8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tted"/>
      <right style="thin"/>
      <top style="thin"/>
      <bottom style="hair"/>
    </border>
    <border>
      <left>
        <color indexed="63"/>
      </left>
      <right style="dotted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hair"/>
      <bottom style="hair"/>
      <diagonal style="hair"/>
    </border>
    <border diagonalUp="1">
      <left>
        <color indexed="63"/>
      </left>
      <right style="thin"/>
      <top style="hair"/>
      <bottom style="hair"/>
      <diagonal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7" xfId="0" applyFont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17" xfId="0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9" fontId="0" fillId="35" borderId="0" xfId="0" applyNumberFormat="1" applyFont="1" applyFill="1" applyBorder="1" applyAlignment="1">
      <alignment horizontal="center"/>
    </xf>
    <xf numFmtId="180" fontId="0" fillId="0" borderId="0" xfId="48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180" fontId="0" fillId="0" borderId="30" xfId="48" applyNumberFormat="1" applyFont="1" applyBorder="1" applyAlignment="1">
      <alignment horizontal="center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33" borderId="32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183" fontId="0" fillId="0" borderId="0" xfId="48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vertical="center" wrapText="1"/>
    </xf>
    <xf numFmtId="0" fontId="0" fillId="36" borderId="32" xfId="0" applyFill="1" applyBorder="1" applyAlignment="1">
      <alignment horizontal="center" vertical="center"/>
    </xf>
    <xf numFmtId="0" fontId="0" fillId="0" borderId="33" xfId="0" applyFont="1" applyBorder="1" applyAlignment="1">
      <alignment horizontal="distributed" vertical="center" indent="2"/>
    </xf>
    <xf numFmtId="0" fontId="0" fillId="0" borderId="34" xfId="0" applyFont="1" applyBorder="1" applyAlignment="1">
      <alignment horizontal="distributed" vertical="center" indent="2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 indent="9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38" xfId="0" applyFont="1" applyBorder="1" applyAlignment="1">
      <alignment horizontal="distributed" vertical="center" wrapText="1" indent="3"/>
    </xf>
    <xf numFmtId="0" fontId="0" fillId="0" borderId="39" xfId="0" applyFont="1" applyBorder="1" applyAlignment="1">
      <alignment horizontal="distributed" vertical="center" wrapText="1" indent="3"/>
    </xf>
    <xf numFmtId="0" fontId="0" fillId="0" borderId="38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distributed" vertical="center" indent="2"/>
    </xf>
    <xf numFmtId="0" fontId="0" fillId="0" borderId="48" xfId="0" applyFont="1" applyBorder="1" applyAlignment="1">
      <alignment horizontal="distributed" vertical="center" indent="2"/>
    </xf>
    <xf numFmtId="0" fontId="0" fillId="0" borderId="49" xfId="0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40" fillId="0" borderId="25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SheetLayoutView="100" zoomScalePageLayoutView="0" workbookViewId="0" topLeftCell="A28">
      <selection activeCell="A37" sqref="A37:J37"/>
    </sheetView>
  </sheetViews>
  <sheetFormatPr defaultColWidth="9.00390625" defaultRowHeight="15" customHeight="1"/>
  <cols>
    <col min="1" max="1" width="3.25390625" style="5" customWidth="1"/>
    <col min="2" max="2" width="20.625" style="4" customWidth="1"/>
    <col min="3" max="3" width="4.125" style="5" customWidth="1"/>
    <col min="4" max="4" width="13.125" style="6" customWidth="1"/>
    <col min="5" max="5" width="4.625" style="7" customWidth="1"/>
    <col min="6" max="6" width="13.125" style="6" customWidth="1"/>
    <col min="7" max="7" width="4.625" style="7" customWidth="1"/>
    <col min="8" max="8" width="13.125" style="6" customWidth="1"/>
    <col min="9" max="9" width="4.625" style="7" customWidth="1"/>
    <col min="10" max="10" width="8.625" style="6" customWidth="1"/>
    <col min="11" max="11" width="1.625" style="6" customWidth="1"/>
    <col min="12" max="16384" width="9.00390625" style="6" customWidth="1"/>
  </cols>
  <sheetData>
    <row r="1" spans="1:10" ht="18" customHeight="1">
      <c r="A1" s="68" t="s">
        <v>88</v>
      </c>
      <c r="F1" s="74" t="s">
        <v>0</v>
      </c>
      <c r="G1" s="75"/>
      <c r="H1" s="76" t="s">
        <v>1</v>
      </c>
      <c r="I1" s="77"/>
      <c r="J1" s="78"/>
    </row>
    <row r="2" spans="1:10" ht="18" customHeight="1" thickBot="1">
      <c r="A2" s="68"/>
      <c r="F2" s="96" t="s">
        <v>89</v>
      </c>
      <c r="G2" s="97"/>
      <c r="H2" s="98" t="s">
        <v>90</v>
      </c>
      <c r="I2" s="99"/>
      <c r="J2" s="100"/>
    </row>
    <row r="3" ht="13.5" customHeight="1"/>
    <row r="4" spans="1:11" s="2" customFormat="1" ht="19.5" customHeight="1">
      <c r="A4" s="79" t="s">
        <v>2</v>
      </c>
      <c r="B4" s="79"/>
      <c r="C4" s="79"/>
      <c r="D4" s="79"/>
      <c r="E4" s="79"/>
      <c r="F4" s="79"/>
      <c r="G4" s="79"/>
      <c r="H4" s="79"/>
      <c r="I4" s="79"/>
      <c r="J4" s="79"/>
      <c r="K4" s="1"/>
    </row>
    <row r="5" ht="13.5" customHeight="1"/>
    <row r="6" spans="1:10" ht="29.25" customHeight="1">
      <c r="A6" s="80" t="s">
        <v>93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20.25" customHeight="1">
      <c r="A7" s="82" t="s">
        <v>3</v>
      </c>
      <c r="B7" s="83"/>
      <c r="C7" s="84"/>
      <c r="D7" s="85"/>
      <c r="E7" s="85"/>
      <c r="F7" s="85"/>
      <c r="G7" s="85"/>
      <c r="H7" s="85"/>
      <c r="I7" s="85"/>
      <c r="J7" s="86"/>
    </row>
    <row r="8" spans="1:10" ht="20.25" customHeight="1">
      <c r="A8" s="82" t="s">
        <v>4</v>
      </c>
      <c r="B8" s="83"/>
      <c r="C8" s="84"/>
      <c r="D8" s="85"/>
      <c r="E8" s="85"/>
      <c r="F8" s="85"/>
      <c r="G8" s="85"/>
      <c r="H8" s="85"/>
      <c r="I8" s="85"/>
      <c r="J8" s="86"/>
    </row>
    <row r="9" spans="1:10" s="4" customFormat="1" ht="18" customHeight="1">
      <c r="A9" s="89" t="s">
        <v>5</v>
      </c>
      <c r="B9" s="89"/>
      <c r="C9" s="91" t="s">
        <v>54</v>
      </c>
      <c r="D9" s="90" t="s">
        <v>55</v>
      </c>
      <c r="E9" s="90"/>
      <c r="F9" s="90"/>
      <c r="G9" s="90"/>
      <c r="H9" s="90"/>
      <c r="I9" s="90"/>
      <c r="J9" s="90"/>
    </row>
    <row r="10" spans="1:10" s="4" customFormat="1" ht="18" customHeight="1">
      <c r="A10" s="90"/>
      <c r="B10" s="90"/>
      <c r="C10" s="92"/>
      <c r="D10" s="101" t="s">
        <v>56</v>
      </c>
      <c r="E10" s="101"/>
      <c r="F10" s="101" t="s">
        <v>57</v>
      </c>
      <c r="G10" s="101"/>
      <c r="H10" s="101" t="s">
        <v>58</v>
      </c>
      <c r="I10" s="101"/>
      <c r="J10" s="103" t="s">
        <v>6</v>
      </c>
    </row>
    <row r="11" spans="1:10" s="4" customFormat="1" ht="18" customHeight="1">
      <c r="A11" s="90"/>
      <c r="B11" s="90"/>
      <c r="C11" s="92"/>
      <c r="D11" s="102"/>
      <c r="E11" s="102"/>
      <c r="F11" s="102"/>
      <c r="G11" s="102"/>
      <c r="H11" s="102"/>
      <c r="I11" s="102"/>
      <c r="J11" s="104"/>
    </row>
    <row r="12" spans="1:10" s="4" customFormat="1" ht="18" customHeight="1">
      <c r="A12" s="8" t="s">
        <v>59</v>
      </c>
      <c r="B12" s="9" t="s">
        <v>7</v>
      </c>
      <c r="C12" s="8">
        <v>2</v>
      </c>
      <c r="D12" s="10" t="s">
        <v>8</v>
      </c>
      <c r="E12" s="11"/>
      <c r="F12" s="12" t="s">
        <v>9</v>
      </c>
      <c r="G12" s="11"/>
      <c r="H12" s="13" t="s">
        <v>10</v>
      </c>
      <c r="I12" s="11"/>
      <c r="J12" s="14">
        <f>IF(I12="○",C12*5,IF(G12="○",C12*3,IF(E12="○",C12*1,0)))</f>
        <v>0</v>
      </c>
    </row>
    <row r="13" spans="1:10" s="4" customFormat="1" ht="18" customHeight="1">
      <c r="A13" s="15" t="s">
        <v>60</v>
      </c>
      <c r="B13" s="16" t="s">
        <v>11</v>
      </c>
      <c r="C13" s="17">
        <v>1</v>
      </c>
      <c r="D13" s="18" t="s">
        <v>12</v>
      </c>
      <c r="E13" s="19"/>
      <c r="F13" s="20" t="s">
        <v>61</v>
      </c>
      <c r="G13" s="19"/>
      <c r="H13" s="20" t="s">
        <v>62</v>
      </c>
      <c r="I13" s="19"/>
      <c r="J13" s="21">
        <f aca="true" t="shared" si="0" ref="J13:J23">IF(I13="○",C13*5,IF(G13="○",C13*3,IF(E13="○",C13*1,0)))</f>
        <v>0</v>
      </c>
    </row>
    <row r="14" spans="1:10" s="4" customFormat="1" ht="18" customHeight="1">
      <c r="A14" s="69" t="s">
        <v>46</v>
      </c>
      <c r="B14" s="16" t="s">
        <v>63</v>
      </c>
      <c r="C14" s="15">
        <v>2</v>
      </c>
      <c r="D14" s="18" t="s">
        <v>64</v>
      </c>
      <c r="E14" s="19"/>
      <c r="F14" s="20" t="s">
        <v>13</v>
      </c>
      <c r="G14" s="19"/>
      <c r="H14" s="24" t="s">
        <v>14</v>
      </c>
      <c r="I14" s="19"/>
      <c r="J14" s="21">
        <f t="shared" si="0"/>
        <v>0</v>
      </c>
    </row>
    <row r="15" spans="1:12" s="4" customFormat="1" ht="27" customHeight="1">
      <c r="A15" s="69" t="s">
        <v>47</v>
      </c>
      <c r="B15" s="16" t="s">
        <v>15</v>
      </c>
      <c r="C15" s="15">
        <v>3</v>
      </c>
      <c r="D15" s="87"/>
      <c r="E15" s="88"/>
      <c r="F15" s="23" t="s">
        <v>65</v>
      </c>
      <c r="G15" s="19"/>
      <c r="H15" s="25" t="s">
        <v>66</v>
      </c>
      <c r="I15" s="19"/>
      <c r="J15" s="21">
        <f t="shared" si="0"/>
        <v>0</v>
      </c>
      <c r="L15" s="81"/>
    </row>
    <row r="16" spans="1:12" s="4" customFormat="1" ht="18" customHeight="1">
      <c r="A16" s="69" t="s">
        <v>48</v>
      </c>
      <c r="B16" s="26" t="s">
        <v>67</v>
      </c>
      <c r="C16" s="15">
        <v>3</v>
      </c>
      <c r="D16" s="23" t="s">
        <v>68</v>
      </c>
      <c r="E16" s="19"/>
      <c r="F16" s="87"/>
      <c r="G16" s="88"/>
      <c r="H16" s="87"/>
      <c r="I16" s="88"/>
      <c r="J16" s="21"/>
      <c r="L16" s="81"/>
    </row>
    <row r="17" spans="1:10" s="4" customFormat="1" ht="18" customHeight="1">
      <c r="A17" s="69" t="s">
        <v>49</v>
      </c>
      <c r="B17" s="70" t="s">
        <v>94</v>
      </c>
      <c r="C17" s="15">
        <v>1</v>
      </c>
      <c r="D17" s="18" t="s">
        <v>16</v>
      </c>
      <c r="E17" s="19"/>
      <c r="F17" s="20" t="s">
        <v>17</v>
      </c>
      <c r="G17" s="19"/>
      <c r="H17" s="24" t="s">
        <v>18</v>
      </c>
      <c r="I17" s="19"/>
      <c r="J17" s="21">
        <f t="shared" si="0"/>
        <v>0</v>
      </c>
    </row>
    <row r="18" spans="1:10" s="4" customFormat="1" ht="18" customHeight="1">
      <c r="A18" s="3" t="s">
        <v>50</v>
      </c>
      <c r="B18" s="28" t="s">
        <v>69</v>
      </c>
      <c r="C18" s="27">
        <v>5</v>
      </c>
      <c r="D18" s="29" t="s">
        <v>68</v>
      </c>
      <c r="E18" s="19"/>
      <c r="F18" s="87"/>
      <c r="G18" s="88"/>
      <c r="H18" s="87"/>
      <c r="I18" s="88"/>
      <c r="J18" s="21">
        <f t="shared" si="0"/>
        <v>0</v>
      </c>
    </row>
    <row r="19" spans="1:10" s="4" customFormat="1" ht="18" customHeight="1">
      <c r="A19" s="3" t="s">
        <v>51</v>
      </c>
      <c r="B19" s="70" t="s">
        <v>95</v>
      </c>
      <c r="C19" s="15">
        <v>3</v>
      </c>
      <c r="D19" s="18" t="s">
        <v>19</v>
      </c>
      <c r="E19" s="19"/>
      <c r="F19" s="20" t="s">
        <v>20</v>
      </c>
      <c r="G19" s="19"/>
      <c r="H19" s="30" t="s">
        <v>70</v>
      </c>
      <c r="I19" s="19"/>
      <c r="J19" s="21">
        <f t="shared" si="0"/>
        <v>0</v>
      </c>
    </row>
    <row r="20" spans="1:10" s="4" customFormat="1" ht="81.75" customHeight="1">
      <c r="A20" s="3" t="s">
        <v>52</v>
      </c>
      <c r="B20" s="71" t="s">
        <v>21</v>
      </c>
      <c r="C20" s="15">
        <v>1</v>
      </c>
      <c r="D20" s="18" t="s">
        <v>22</v>
      </c>
      <c r="E20" s="19"/>
      <c r="F20" s="23" t="s">
        <v>71</v>
      </c>
      <c r="G20" s="19"/>
      <c r="H20" s="31" t="s">
        <v>23</v>
      </c>
      <c r="I20" s="19"/>
      <c r="J20" s="21">
        <f t="shared" si="0"/>
        <v>0</v>
      </c>
    </row>
    <row r="21" spans="1:10" s="4" customFormat="1" ht="27" customHeight="1">
      <c r="A21" s="3" t="s">
        <v>53</v>
      </c>
      <c r="B21" s="72" t="s">
        <v>24</v>
      </c>
      <c r="C21" s="15">
        <v>1</v>
      </c>
      <c r="D21" s="18" t="s">
        <v>25</v>
      </c>
      <c r="E21" s="19"/>
      <c r="F21" s="20" t="s">
        <v>72</v>
      </c>
      <c r="G21" s="19"/>
      <c r="H21" s="24" t="s">
        <v>26</v>
      </c>
      <c r="I21" s="19"/>
      <c r="J21" s="21">
        <f t="shared" si="0"/>
        <v>0</v>
      </c>
    </row>
    <row r="22" spans="1:10" s="4" customFormat="1" ht="27" customHeight="1">
      <c r="A22" s="3" t="s">
        <v>29</v>
      </c>
      <c r="B22" s="22" t="s">
        <v>27</v>
      </c>
      <c r="C22" s="15">
        <v>3</v>
      </c>
      <c r="D22" s="18" t="s">
        <v>28</v>
      </c>
      <c r="E22" s="19"/>
      <c r="F22" s="20" t="s">
        <v>73</v>
      </c>
      <c r="G22" s="19"/>
      <c r="H22" s="24" t="s">
        <v>74</v>
      </c>
      <c r="I22" s="19"/>
      <c r="J22" s="21">
        <f t="shared" si="0"/>
        <v>0</v>
      </c>
    </row>
    <row r="23" spans="1:10" s="4" customFormat="1" ht="40.5">
      <c r="A23" s="3" t="s">
        <v>30</v>
      </c>
      <c r="B23" s="72" t="s">
        <v>31</v>
      </c>
      <c r="C23" s="15">
        <v>1</v>
      </c>
      <c r="D23" s="18" t="s">
        <v>32</v>
      </c>
      <c r="E23" s="19"/>
      <c r="F23" s="20" t="s">
        <v>75</v>
      </c>
      <c r="G23" s="19"/>
      <c r="H23" s="24" t="s">
        <v>33</v>
      </c>
      <c r="I23" s="19"/>
      <c r="J23" s="21">
        <f t="shared" si="0"/>
        <v>0</v>
      </c>
    </row>
    <row r="24" spans="1:10" s="4" customFormat="1" ht="27" customHeight="1">
      <c r="A24" s="3" t="s">
        <v>34</v>
      </c>
      <c r="B24" s="72" t="s">
        <v>35</v>
      </c>
      <c r="C24" s="15">
        <v>3</v>
      </c>
      <c r="D24" s="32" t="s">
        <v>76</v>
      </c>
      <c r="E24" s="33"/>
      <c r="F24" s="34" t="s">
        <v>77</v>
      </c>
      <c r="G24" s="35"/>
      <c r="H24" s="36"/>
      <c r="I24" s="37"/>
      <c r="J24" s="21">
        <f>C24*E24</f>
        <v>0</v>
      </c>
    </row>
    <row r="25" spans="1:10" s="4" customFormat="1" ht="27" customHeight="1">
      <c r="A25" s="3" t="s">
        <v>36</v>
      </c>
      <c r="B25" s="72" t="s">
        <v>37</v>
      </c>
      <c r="C25" s="15">
        <v>2</v>
      </c>
      <c r="D25" s="32" t="s">
        <v>76</v>
      </c>
      <c r="E25" s="33"/>
      <c r="F25" s="34" t="s">
        <v>77</v>
      </c>
      <c r="G25" s="35"/>
      <c r="H25" s="36"/>
      <c r="I25" s="37"/>
      <c r="J25" s="21">
        <f aca="true" t="shared" si="1" ref="J25:J30">C25*E25</f>
        <v>0</v>
      </c>
    </row>
    <row r="26" spans="1:10" s="4" customFormat="1" ht="27" customHeight="1">
      <c r="A26" s="3" t="s">
        <v>38</v>
      </c>
      <c r="B26" s="72" t="s">
        <v>78</v>
      </c>
      <c r="C26" s="15">
        <v>2</v>
      </c>
      <c r="D26" s="32" t="s">
        <v>76</v>
      </c>
      <c r="E26" s="33"/>
      <c r="F26" s="34" t="s">
        <v>77</v>
      </c>
      <c r="G26" s="35"/>
      <c r="H26" s="36"/>
      <c r="I26" s="37"/>
      <c r="J26" s="21">
        <f t="shared" si="1"/>
        <v>0</v>
      </c>
    </row>
    <row r="27" spans="1:10" s="4" customFormat="1" ht="27" customHeight="1">
      <c r="A27" s="3" t="s">
        <v>40</v>
      </c>
      <c r="B27" s="72" t="s">
        <v>79</v>
      </c>
      <c r="C27" s="15">
        <v>2</v>
      </c>
      <c r="D27" s="32" t="s">
        <v>76</v>
      </c>
      <c r="E27" s="33"/>
      <c r="F27" s="34" t="s">
        <v>77</v>
      </c>
      <c r="G27" s="35"/>
      <c r="H27" s="36"/>
      <c r="I27" s="37"/>
      <c r="J27" s="21">
        <f t="shared" si="1"/>
        <v>0</v>
      </c>
    </row>
    <row r="28" spans="1:10" s="4" customFormat="1" ht="40.5" customHeight="1">
      <c r="A28" s="69" t="s">
        <v>91</v>
      </c>
      <c r="B28" s="72" t="s">
        <v>80</v>
      </c>
      <c r="C28" s="15">
        <v>1</v>
      </c>
      <c r="D28" s="32" t="s">
        <v>76</v>
      </c>
      <c r="E28" s="33"/>
      <c r="F28" s="34" t="s">
        <v>77</v>
      </c>
      <c r="G28" s="35"/>
      <c r="H28" s="36"/>
      <c r="I28" s="37"/>
      <c r="J28" s="21">
        <f t="shared" si="1"/>
        <v>0</v>
      </c>
    </row>
    <row r="29" spans="1:10" s="4" customFormat="1" ht="18" customHeight="1">
      <c r="A29" s="69" t="s">
        <v>92</v>
      </c>
      <c r="B29" s="72" t="s">
        <v>82</v>
      </c>
      <c r="C29" s="15">
        <v>5</v>
      </c>
      <c r="D29" s="32" t="s">
        <v>76</v>
      </c>
      <c r="E29" s="33"/>
      <c r="F29" s="34" t="s">
        <v>77</v>
      </c>
      <c r="G29" s="35"/>
      <c r="H29" s="36"/>
      <c r="I29" s="37"/>
      <c r="J29" s="21">
        <f t="shared" si="1"/>
        <v>0</v>
      </c>
    </row>
    <row r="30" spans="1:10" s="4" customFormat="1" ht="18" customHeight="1" thickBot="1">
      <c r="A30" s="69" t="s">
        <v>81</v>
      </c>
      <c r="B30" s="71" t="s">
        <v>39</v>
      </c>
      <c r="C30" s="15">
        <v>5</v>
      </c>
      <c r="D30" s="32" t="s">
        <v>76</v>
      </c>
      <c r="E30" s="33"/>
      <c r="F30" s="34" t="s">
        <v>77</v>
      </c>
      <c r="G30" s="35"/>
      <c r="H30" s="36"/>
      <c r="I30" s="37"/>
      <c r="J30" s="21">
        <f t="shared" si="1"/>
        <v>0</v>
      </c>
    </row>
    <row r="31" spans="1:10" ht="18" customHeight="1" thickTop="1">
      <c r="A31" s="93" t="s">
        <v>41</v>
      </c>
      <c r="B31" s="94"/>
      <c r="C31" s="94"/>
      <c r="D31" s="94"/>
      <c r="E31" s="94"/>
      <c r="F31" s="94"/>
      <c r="G31" s="94"/>
      <c r="H31" s="94"/>
      <c r="I31" s="95"/>
      <c r="J31" s="38">
        <f>SUM(J12:J30)</f>
        <v>0</v>
      </c>
    </row>
    <row r="32" spans="1:10" ht="6" customHeight="1">
      <c r="A32" s="39"/>
      <c r="B32" s="40"/>
      <c r="C32" s="41"/>
      <c r="D32" s="42"/>
      <c r="E32" s="43"/>
      <c r="F32" s="42"/>
      <c r="G32" s="43"/>
      <c r="H32" s="42"/>
      <c r="I32" s="43"/>
      <c r="J32" s="44"/>
    </row>
    <row r="33" spans="1:10" ht="15" customHeight="1">
      <c r="A33" s="45"/>
      <c r="B33" s="46" t="s">
        <v>83</v>
      </c>
      <c r="C33" s="47"/>
      <c r="D33" s="48"/>
      <c r="E33" s="49"/>
      <c r="F33" s="48"/>
      <c r="G33" s="49"/>
      <c r="H33" s="48"/>
      <c r="I33" s="49"/>
      <c r="J33" s="50"/>
    </row>
    <row r="34" spans="1:10" ht="15" customHeight="1">
      <c r="A34" s="51"/>
      <c r="B34" s="47" t="s">
        <v>41</v>
      </c>
      <c r="C34" s="47" t="s">
        <v>84</v>
      </c>
      <c r="D34" s="67">
        <v>6000</v>
      </c>
      <c r="E34" s="47" t="s">
        <v>84</v>
      </c>
      <c r="F34" s="47" t="s">
        <v>85</v>
      </c>
      <c r="G34" s="47" t="s">
        <v>86</v>
      </c>
      <c r="H34" s="52" t="s">
        <v>87</v>
      </c>
      <c r="I34" s="49"/>
      <c r="J34" s="50"/>
    </row>
    <row r="35" spans="1:10" ht="15" customHeight="1">
      <c r="A35" s="51"/>
      <c r="B35" s="53">
        <f>J31</f>
        <v>0</v>
      </c>
      <c r="C35" s="47" t="s">
        <v>84</v>
      </c>
      <c r="D35" s="67">
        <v>6000</v>
      </c>
      <c r="E35" s="49" t="s">
        <v>84</v>
      </c>
      <c r="F35" s="54"/>
      <c r="G35" s="49" t="s">
        <v>86</v>
      </c>
      <c r="H35" s="55">
        <f>B35*D35*0.8*F35</f>
        <v>0</v>
      </c>
      <c r="I35" s="56"/>
      <c r="J35" s="50"/>
    </row>
    <row r="36" spans="1:10" ht="15" customHeight="1">
      <c r="A36" s="57"/>
      <c r="B36" s="58"/>
      <c r="C36" s="59"/>
      <c r="D36" s="60"/>
      <c r="E36" s="61"/>
      <c r="F36" s="62"/>
      <c r="G36" s="63"/>
      <c r="H36" s="62"/>
      <c r="I36" s="63"/>
      <c r="J36" s="64"/>
    </row>
    <row r="37" spans="1:10" ht="15" customHeight="1">
      <c r="A37" s="105" t="s">
        <v>98</v>
      </c>
      <c r="B37" s="105"/>
      <c r="C37" s="105"/>
      <c r="D37" s="105"/>
      <c r="E37" s="105"/>
      <c r="F37" s="105"/>
      <c r="G37" s="105"/>
      <c r="H37" s="105"/>
      <c r="I37" s="105"/>
      <c r="J37" s="105"/>
    </row>
    <row r="39" spans="3:4" ht="15" customHeight="1">
      <c r="C39" s="65" t="s">
        <v>42</v>
      </c>
      <c r="D39" s="6" t="s">
        <v>43</v>
      </c>
    </row>
    <row r="40" spans="3:4" ht="15" customHeight="1">
      <c r="C40" s="66" t="s">
        <v>44</v>
      </c>
      <c r="D40" s="6" t="s">
        <v>45</v>
      </c>
    </row>
    <row r="41" spans="3:4" ht="15" customHeight="1">
      <c r="C41" s="73" t="s">
        <v>96</v>
      </c>
      <c r="D41" t="s">
        <v>97</v>
      </c>
    </row>
  </sheetData>
  <sheetProtection/>
  <mergeCells count="25">
    <mergeCell ref="A31:I31"/>
    <mergeCell ref="F2:G2"/>
    <mergeCell ref="H2:J2"/>
    <mergeCell ref="D15:E15"/>
    <mergeCell ref="D10:E11"/>
    <mergeCell ref="F10:G11"/>
    <mergeCell ref="H10:I11"/>
    <mergeCell ref="J10:J11"/>
    <mergeCell ref="A37:J37"/>
    <mergeCell ref="L15:L16"/>
    <mergeCell ref="F16:G16"/>
    <mergeCell ref="H16:I16"/>
    <mergeCell ref="F18:G18"/>
    <mergeCell ref="H18:I18"/>
    <mergeCell ref="A8:B8"/>
    <mergeCell ref="C8:J8"/>
    <mergeCell ref="A9:B11"/>
    <mergeCell ref="C9:C11"/>
    <mergeCell ref="D9:J9"/>
    <mergeCell ref="F1:G1"/>
    <mergeCell ref="H1:J1"/>
    <mergeCell ref="A4:J4"/>
    <mergeCell ref="A6:J6"/>
    <mergeCell ref="A7:B7"/>
    <mergeCell ref="C7:J7"/>
  </mergeCells>
  <printOptions horizontalCentered="1" verticalCentered="1"/>
  <pageMargins left="0.5905511811023623" right="0.5905511811023623" top="0.1968503937007874" bottom="0.1968503937007874" header="0.35433070866141736" footer="0.15748031496062992"/>
  <pageSetup blackAndWhite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国立精神・神経センター武蔵病院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様式20-2</dc:title>
  <dc:subject>製造販売後臨床試験研究経費ポイント表</dc:subject>
  <dc:creator>(独)国立精神・神経医療研究センター</dc:creator>
  <cp:keywords/>
  <dc:description/>
  <cp:lastModifiedBy>chiken1</cp:lastModifiedBy>
  <cp:lastPrinted>2010-09-02T08:18:36Z</cp:lastPrinted>
  <dcterms:created xsi:type="dcterms:W3CDTF">2009-08-13T06:15:53Z</dcterms:created>
  <dcterms:modified xsi:type="dcterms:W3CDTF">2010-09-02T08:18:41Z</dcterms:modified>
  <cp:category/>
  <cp:version/>
  <cp:contentType/>
  <cp:contentStatus/>
</cp:coreProperties>
</file>