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182\Desktop\治験様式\★1様式治験\"/>
    </mc:Choice>
  </mc:AlternateContent>
  <xr:revisionPtr revIDLastSave="0" documentId="8_{B591A05C-285B-4C07-A0D6-DF45E334E3C2}" xr6:coauthVersionLast="47" xr6:coauthVersionMax="47" xr10:uidLastSave="{00000000-0000-0000-0000-000000000000}"/>
  <bookViews>
    <workbookView xWindow="-120" yWindow="-120" windowWidth="19440" windowHeight="15000"/>
  </bookViews>
  <sheets>
    <sheet name="様式21－2〔調査医薬品〕" sheetId="2" r:id="rId1"/>
  </sheets>
  <definedNames>
    <definedName name="_xlnm.Print_Area" localSheetId="0">'様式21－2〔調査医薬品〕'!$A$1:$J$34</definedName>
  </definedNames>
  <calcPr calcId="191029"/>
</workbook>
</file>

<file path=xl/calcChain.xml><?xml version="1.0" encoding="utf-8"?>
<calcChain xmlns="http://schemas.openxmlformats.org/spreadsheetml/2006/main">
  <c r="J27" i="2" l="1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28" i="2"/>
  <c r="B32" i="2" s="1"/>
  <c r="H32" i="2" s="1"/>
</calcChain>
</file>

<file path=xl/sharedStrings.xml><?xml version="1.0" encoding="utf-8"?>
<sst xmlns="http://schemas.openxmlformats.org/spreadsheetml/2006/main" count="95" uniqueCount="86">
  <si>
    <t>整理番号</t>
    <rPh sb="0" eb="2">
      <t>セイリ</t>
    </rPh>
    <rPh sb="2" eb="4">
      <t>バンゴウ</t>
    </rPh>
    <phoneticPr fontId="2"/>
  </si>
  <si>
    <t>治－</t>
    <rPh sb="0" eb="2">
      <t>チ</t>
    </rPh>
    <phoneticPr fontId="2"/>
  </si>
  <si>
    <t>調査医薬品管理経費ポイント算出表</t>
    <rPh sb="0" eb="2">
      <t>チョウサ</t>
    </rPh>
    <rPh sb="2" eb="5">
      <t>イヤクヒン</t>
    </rPh>
    <rPh sb="5" eb="7">
      <t>カンリ</t>
    </rPh>
    <rPh sb="7" eb="9">
      <t>ケイヒ</t>
    </rPh>
    <rPh sb="13" eb="15">
      <t>サンシュツ</t>
    </rPh>
    <rPh sb="15" eb="16">
      <t>ヒョウ</t>
    </rPh>
    <phoneticPr fontId="2"/>
  </si>
  <si>
    <t>課題名</t>
    <rPh sb="0" eb="2">
      <t>カダイ</t>
    </rPh>
    <rPh sb="2" eb="3">
      <t>メイ</t>
    </rPh>
    <phoneticPr fontId="2"/>
  </si>
  <si>
    <t>依頼者名</t>
    <rPh sb="0" eb="3">
      <t>イライシャ</t>
    </rPh>
    <rPh sb="3" eb="4">
      <t>メイ</t>
    </rPh>
    <phoneticPr fontId="2"/>
  </si>
  <si>
    <t>要素</t>
    <rPh sb="0" eb="2">
      <t>ヨウソ</t>
    </rPh>
    <phoneticPr fontId="2"/>
  </si>
  <si>
    <t>ポイント数</t>
    <rPh sb="4" eb="5">
      <t>スウ</t>
    </rPh>
    <phoneticPr fontId="2"/>
  </si>
  <si>
    <t>注射</t>
    <rPh sb="0" eb="2">
      <t>チュウシャ</t>
    </rPh>
    <phoneticPr fontId="2"/>
  </si>
  <si>
    <t>単盲検</t>
    <rPh sb="0" eb="1">
      <t>タン</t>
    </rPh>
    <rPh sb="1" eb="2">
      <t>モウ</t>
    </rPh>
    <rPh sb="2" eb="3">
      <t>ケン</t>
    </rPh>
    <phoneticPr fontId="2"/>
  </si>
  <si>
    <t>二重盲検</t>
    <rPh sb="0" eb="2">
      <t>フタエ</t>
    </rPh>
    <rPh sb="2" eb="3">
      <t>モウ</t>
    </rPh>
    <rPh sb="3" eb="4">
      <t>ケン</t>
    </rPh>
    <phoneticPr fontId="2"/>
  </si>
  <si>
    <t>投与期間</t>
    <rPh sb="0" eb="2">
      <t>トウヨ</t>
    </rPh>
    <rPh sb="2" eb="4">
      <t>キカン</t>
    </rPh>
    <phoneticPr fontId="2"/>
  </si>
  <si>
    <t>4週間以内</t>
    <rPh sb="1" eb="3">
      <t>シュウカン</t>
    </rPh>
    <rPh sb="3" eb="5">
      <t>イナイ</t>
    </rPh>
    <phoneticPr fontId="2"/>
  </si>
  <si>
    <t>5～24週</t>
    <rPh sb="4" eb="5">
      <t>シュウ</t>
    </rPh>
    <phoneticPr fontId="2"/>
  </si>
  <si>
    <t>調剤及び出庫率</t>
    <rPh sb="0" eb="2">
      <t>チョウザイ</t>
    </rPh>
    <rPh sb="2" eb="3">
      <t>オヨ</t>
    </rPh>
    <rPh sb="4" eb="6">
      <t>シュッコ</t>
    </rPh>
    <rPh sb="6" eb="7">
      <t>リツ</t>
    </rPh>
    <phoneticPr fontId="2"/>
  </si>
  <si>
    <t>単回</t>
    <rPh sb="0" eb="1">
      <t>タン</t>
    </rPh>
    <rPh sb="1" eb="2">
      <t>カイ</t>
    </rPh>
    <phoneticPr fontId="2"/>
  </si>
  <si>
    <t>保存状況</t>
    <rPh sb="0" eb="2">
      <t>ホゾン</t>
    </rPh>
    <rPh sb="2" eb="4">
      <t>ジョウキョウ</t>
    </rPh>
    <phoneticPr fontId="2"/>
  </si>
  <si>
    <t>室温</t>
    <rPh sb="0" eb="2">
      <t>シツオン</t>
    </rPh>
    <phoneticPr fontId="2"/>
  </si>
  <si>
    <t>3つ以上</t>
    <rPh sb="2" eb="4">
      <t>イジョウ</t>
    </rPh>
    <phoneticPr fontId="2"/>
  </si>
  <si>
    <t>2科</t>
    <rPh sb="1" eb="2">
      <t>カ</t>
    </rPh>
    <phoneticPr fontId="2"/>
  </si>
  <si>
    <t>3科以上</t>
    <rPh sb="1" eb="2">
      <t>カ</t>
    </rPh>
    <rPh sb="2" eb="4">
      <t>イジョウ</t>
    </rPh>
    <phoneticPr fontId="2"/>
  </si>
  <si>
    <t>特殊説明文書等の
添付</t>
    <rPh sb="0" eb="2">
      <t>トクシュ</t>
    </rPh>
    <rPh sb="2" eb="4">
      <t>セツメイ</t>
    </rPh>
    <rPh sb="4" eb="6">
      <t>ブンショ</t>
    </rPh>
    <rPh sb="6" eb="7">
      <t>トウ</t>
    </rPh>
    <rPh sb="9" eb="11">
      <t>テンプ</t>
    </rPh>
    <phoneticPr fontId="2"/>
  </si>
  <si>
    <t>請求医のチェック</t>
    <rPh sb="0" eb="2">
      <t>セイキュウ</t>
    </rPh>
    <rPh sb="2" eb="3">
      <t>イ</t>
    </rPh>
    <phoneticPr fontId="2"/>
  </si>
  <si>
    <t>2名以下</t>
    <rPh sb="1" eb="2">
      <t>メイ</t>
    </rPh>
    <rPh sb="2" eb="4">
      <t>イカ</t>
    </rPh>
    <phoneticPr fontId="2"/>
  </si>
  <si>
    <t>3～5名</t>
    <rPh sb="3" eb="4">
      <t>メイ</t>
    </rPh>
    <phoneticPr fontId="2"/>
  </si>
  <si>
    <t>6名以上</t>
    <rPh sb="1" eb="2">
      <t>メイ</t>
    </rPh>
    <rPh sb="2" eb="4">
      <t>イジョウ</t>
    </rPh>
    <phoneticPr fontId="2"/>
  </si>
  <si>
    <t>合計ポイント数</t>
    <rPh sb="0" eb="2">
      <t>ゴウケイ</t>
    </rPh>
    <rPh sb="6" eb="7">
      <t>スウ</t>
    </rPh>
    <phoneticPr fontId="2"/>
  </si>
  <si>
    <t>算出額：</t>
    <rPh sb="0" eb="2">
      <t>サンシュツ</t>
    </rPh>
    <rPh sb="2" eb="3">
      <t>ガク</t>
    </rPh>
    <phoneticPr fontId="2"/>
  </si>
  <si>
    <t>症例数</t>
    <rPh sb="0" eb="3">
      <t>ショウレイスウ</t>
    </rPh>
    <phoneticPr fontId="2"/>
  </si>
  <si>
    <t>赤色</t>
    <rPh sb="0" eb="2">
      <t>アカイロ</t>
    </rPh>
    <phoneticPr fontId="2"/>
  </si>
  <si>
    <t>内は該当項目に○を入力</t>
    <rPh sb="0" eb="1">
      <t>ナイ</t>
    </rPh>
    <rPh sb="2" eb="4">
      <t>ガイトウ</t>
    </rPh>
    <rPh sb="4" eb="6">
      <t>コウモク</t>
    </rPh>
    <rPh sb="9" eb="11">
      <t>ニュウリョク</t>
    </rPh>
    <phoneticPr fontId="2"/>
  </si>
  <si>
    <t>青色</t>
    <rPh sb="0" eb="2">
      <t>アオイロ</t>
    </rPh>
    <phoneticPr fontId="2"/>
  </si>
  <si>
    <t>内は該当項目に数字を入力</t>
    <rPh sb="0" eb="1">
      <t>ナイ</t>
    </rPh>
    <rPh sb="2" eb="4">
      <t>ガイトウ</t>
    </rPh>
    <rPh sb="4" eb="6">
      <t>コウモク</t>
    </rPh>
    <rPh sb="7" eb="9">
      <t>スウジ</t>
    </rPh>
    <rPh sb="10" eb="12">
      <t>ニュウリョク</t>
    </rPh>
    <phoneticPr fontId="2"/>
  </si>
  <si>
    <t>内服（錠・cap）</t>
    <rPh sb="0" eb="2">
      <t>ナイフク</t>
    </rPh>
    <rPh sb="3" eb="4">
      <t>ジョウ</t>
    </rPh>
    <phoneticPr fontId="2"/>
  </si>
  <si>
    <t>2～5回</t>
    <rPh sb="3" eb="4">
      <t>カイ</t>
    </rPh>
    <phoneticPr fontId="2"/>
  </si>
  <si>
    <t>冷所・遮光</t>
    <rPh sb="0" eb="1">
      <t>レイ</t>
    </rPh>
    <rPh sb="1" eb="2">
      <t>ショ</t>
    </rPh>
    <rPh sb="3" eb="5">
      <t>シャコウ</t>
    </rPh>
    <phoneticPr fontId="2"/>
  </si>
  <si>
    <t>冷凍</t>
    <rPh sb="0" eb="2">
      <t>レイトウ</t>
    </rPh>
    <phoneticPr fontId="2"/>
  </si>
  <si>
    <t>プラセボの使用</t>
    <rPh sb="5" eb="7">
      <t>シヨウ</t>
    </rPh>
    <phoneticPr fontId="2"/>
  </si>
  <si>
    <t>有り</t>
    <rPh sb="0" eb="1">
      <t>ア</t>
    </rPh>
    <phoneticPr fontId="2"/>
  </si>
  <si>
    <t>デバイスの併用</t>
    <rPh sb="5" eb="7">
      <t>ヘイヨウ</t>
    </rPh>
    <phoneticPr fontId="2"/>
  </si>
  <si>
    <t>毒・劇薬</t>
    <rPh sb="0" eb="1">
      <t>ドク</t>
    </rPh>
    <rPh sb="2" eb="4">
      <t>ゲキヤク</t>
    </rPh>
    <phoneticPr fontId="2"/>
  </si>
  <si>
    <t>向精神薬・
麻薬</t>
    <rPh sb="0" eb="1">
      <t>コウ</t>
    </rPh>
    <rPh sb="1" eb="3">
      <t>セイシン</t>
    </rPh>
    <rPh sb="3" eb="4">
      <t>ヤク</t>
    </rPh>
    <rPh sb="6" eb="8">
      <t>マヤク</t>
    </rPh>
    <phoneticPr fontId="2"/>
  </si>
  <si>
    <t>調剤者の限定</t>
    <rPh sb="0" eb="2">
      <t>チョウザイ</t>
    </rPh>
    <rPh sb="2" eb="3">
      <t>シャ</t>
    </rPh>
    <rPh sb="4" eb="6">
      <t>ゲンテイ</t>
    </rPh>
    <phoneticPr fontId="2"/>
  </si>
  <si>
    <t>×規格数</t>
    <rPh sb="1" eb="4">
      <t>キカクスウ</t>
    </rPh>
    <phoneticPr fontId="2"/>
  </si>
  <si>
    <t>依頼者管理手順による
温度管理</t>
    <rPh sb="0" eb="3">
      <t>イライシャ</t>
    </rPh>
    <rPh sb="3" eb="5">
      <t>カンリ</t>
    </rPh>
    <rPh sb="5" eb="7">
      <t>テジュン</t>
    </rPh>
    <rPh sb="11" eb="13">
      <t>オンド</t>
    </rPh>
    <rPh sb="13" eb="15">
      <t>カンリ</t>
    </rPh>
    <phoneticPr fontId="2"/>
  </si>
  <si>
    <t>区分</t>
    <rPh sb="0" eb="2">
      <t>クブン</t>
    </rPh>
    <phoneticPr fontId="2"/>
  </si>
  <si>
    <t>■製造販売後臨床試験</t>
    <rPh sb="1" eb="3">
      <t>セイゾウ</t>
    </rPh>
    <rPh sb="3" eb="6">
      <t>ハンバイゴ</t>
    </rPh>
    <rPh sb="6" eb="8">
      <t>リンショウ</t>
    </rPh>
    <rPh sb="8" eb="10">
      <t>シケン</t>
    </rPh>
    <phoneticPr fontId="2"/>
  </si>
  <si>
    <t>　個々の製造販売後臨床試験について、要素毎に該当するポイントを求め、そのポイントを合計したものをその試験のポイント数とする。</t>
    <rPh sb="4" eb="6">
      <t>セイゾウ</t>
    </rPh>
    <rPh sb="6" eb="9">
      <t>ハンバイゴ</t>
    </rPh>
    <rPh sb="9" eb="11">
      <t>リンショウ</t>
    </rPh>
    <rPh sb="11" eb="13">
      <t>シケン</t>
    </rPh>
    <phoneticPr fontId="2"/>
  </si>
  <si>
    <t>内服（散・液）
外用</t>
    <rPh sb="0" eb="2">
      <t>ナイフク</t>
    </rPh>
    <rPh sb="3" eb="4">
      <t>サン</t>
    </rPh>
    <rPh sb="5" eb="6">
      <t>エキ</t>
    </rPh>
    <rPh sb="8" eb="10">
      <t>ガイヨウ</t>
    </rPh>
    <phoneticPr fontId="2"/>
  </si>
  <si>
    <t>診療科が
単科か複数科か</t>
    <rPh sb="0" eb="3">
      <t>シンリョウカ</t>
    </rPh>
    <rPh sb="5" eb="6">
      <t>タン</t>
    </rPh>
    <rPh sb="6" eb="7">
      <t>カ</t>
    </rPh>
    <rPh sb="8" eb="10">
      <t>フクスウ</t>
    </rPh>
    <rPh sb="10" eb="11">
      <t>カ</t>
    </rPh>
    <phoneticPr fontId="2"/>
  </si>
  <si>
    <r>
      <t>様式2</t>
    </r>
    <r>
      <rPr>
        <sz val="11"/>
        <rFont val="ＭＳ Ｐゴシック"/>
        <family val="3"/>
        <charset val="128"/>
      </rPr>
      <t>1－2</t>
    </r>
    <rPh sb="0" eb="2">
      <t>ヨウシキ</t>
    </rPh>
    <phoneticPr fontId="2"/>
  </si>
  <si>
    <t>ウ
エ
イ
ト</t>
    <phoneticPr fontId="2"/>
  </si>
  <si>
    <t>ポ　　イ　　ン　　ト</t>
    <phoneticPr fontId="2"/>
  </si>
  <si>
    <t>Ⅰ
（ウエイト×1）</t>
    <phoneticPr fontId="2"/>
  </si>
  <si>
    <t>Ⅱ
（ウエイト×2）</t>
    <phoneticPr fontId="2"/>
  </si>
  <si>
    <t>Ⅲ
（ウエイト×3）</t>
    <phoneticPr fontId="2"/>
  </si>
  <si>
    <t>Ａ</t>
    <phoneticPr fontId="2"/>
  </si>
  <si>
    <t>Ｂ</t>
    <phoneticPr fontId="2"/>
  </si>
  <si>
    <t>デザイン</t>
    <phoneticPr fontId="2"/>
  </si>
  <si>
    <t>オープン</t>
    <phoneticPr fontId="2"/>
  </si>
  <si>
    <t>Ｃ</t>
    <phoneticPr fontId="2"/>
  </si>
  <si>
    <r>
      <t>25～50週</t>
    </r>
    <r>
      <rPr>
        <sz val="11"/>
        <rFont val="ＭＳ Ｐゴシック"/>
        <family val="3"/>
        <charset val="128"/>
      </rPr>
      <t xml:space="preserve"> ※a</t>
    </r>
    <rPh sb="5" eb="6">
      <t>シュウ</t>
    </rPh>
    <phoneticPr fontId="2"/>
  </si>
  <si>
    <t>Ｄ</t>
    <phoneticPr fontId="2"/>
  </si>
  <si>
    <r>
      <t>6～12回　</t>
    </r>
    <r>
      <rPr>
        <sz val="11"/>
        <rFont val="ＭＳ Ｐゴシック"/>
        <family val="3"/>
        <charset val="128"/>
      </rPr>
      <t>※b</t>
    </r>
    <rPh sb="4" eb="5">
      <t>カイ</t>
    </rPh>
    <phoneticPr fontId="2"/>
  </si>
  <si>
    <t>Ｅ</t>
    <phoneticPr fontId="2"/>
  </si>
  <si>
    <t>Ｆ</t>
    <phoneticPr fontId="2"/>
  </si>
  <si>
    <t>Ｇ</t>
    <phoneticPr fontId="2"/>
  </si>
  <si>
    <t>2つ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</si>
  <si>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</si>
  <si>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</si>
  <si>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</si>
  <si>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</si>
  <si>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</si>
  <si>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</si>
  <si>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</si>
  <si>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</si>
  <si>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</si>
  <si>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×</t>
    <phoneticPr fontId="2"/>
  </si>
  <si>
    <t>＝</t>
    <phoneticPr fontId="2"/>
  </si>
  <si>
    <t>治験薬管理経費</t>
    <phoneticPr fontId="2"/>
  </si>
  <si>
    <r>
      <rPr>
        <sz val="11"/>
        <rFont val="ＭＳ Ｐゴシック"/>
        <family val="3"/>
        <charset val="128"/>
      </rPr>
      <t>調査医薬品の剤型</t>
    </r>
    <rPh sb="0" eb="2">
      <t>チョウサ</t>
    </rPh>
    <rPh sb="2" eb="5">
      <t>イヤクヒン</t>
    </rPh>
    <rPh sb="6" eb="7">
      <t>ザイ</t>
    </rPh>
    <rPh sb="7" eb="8">
      <t>ケイ</t>
    </rPh>
    <phoneticPr fontId="2"/>
  </si>
  <si>
    <r>
      <t>同一治療薬で同時に行われる</t>
    </r>
    <r>
      <rPr>
        <sz val="11"/>
        <rFont val="ＭＳ Ｐゴシック"/>
        <family val="3"/>
        <charset val="128"/>
      </rPr>
      <t>試験数（長期除く）</t>
    </r>
    <rPh sb="0" eb="2">
      <t>ドウイツ</t>
    </rPh>
    <rPh sb="2" eb="4">
      <t>チリョウ</t>
    </rPh>
    <rPh sb="4" eb="5">
      <t>ヤク</t>
    </rPh>
    <rPh sb="6" eb="8">
      <t>ドウジ</t>
    </rPh>
    <rPh sb="9" eb="10">
      <t>オコナ</t>
    </rPh>
    <rPh sb="13" eb="15">
      <t>シケン</t>
    </rPh>
    <rPh sb="15" eb="16">
      <t>スウ</t>
    </rPh>
    <rPh sb="17" eb="19">
      <t>チョウキ</t>
    </rPh>
    <rPh sb="19" eb="20">
      <t>ノゾ</t>
    </rPh>
    <phoneticPr fontId="2"/>
  </si>
  <si>
    <r>
      <rPr>
        <sz val="11"/>
        <rFont val="ＭＳ Ｐゴシック"/>
        <family val="3"/>
        <charset val="128"/>
      </rPr>
      <t>調査医薬品の種目
（予定を含む）</t>
    </r>
    <rPh sb="0" eb="2">
      <t>チョウサ</t>
    </rPh>
    <rPh sb="2" eb="5">
      <t>イヤクヒン</t>
    </rPh>
    <rPh sb="6" eb="8">
      <t>シュモク</t>
    </rPh>
    <rPh sb="10" eb="12">
      <t>ヨテイ</t>
    </rPh>
    <rPh sb="13" eb="14">
      <t>フク</t>
    </rPh>
    <phoneticPr fontId="2"/>
  </si>
  <si>
    <r>
      <rPr>
        <sz val="11"/>
        <rFont val="ＭＳ Ｐゴシック"/>
        <family val="3"/>
        <charset val="128"/>
      </rPr>
      <t>調査医薬品規格数</t>
    </r>
    <rPh sb="0" eb="2">
      <t>チョウサ</t>
    </rPh>
    <rPh sb="2" eb="5">
      <t>イヤクヒン</t>
    </rPh>
    <rPh sb="5" eb="7">
      <t>キカク</t>
    </rPh>
    <rPh sb="7" eb="8">
      <t>スウ</t>
    </rPh>
    <phoneticPr fontId="2"/>
  </si>
  <si>
    <r>
      <rPr>
        <sz val="11"/>
        <rFont val="ＭＳ Ｐゴシック"/>
        <family val="3"/>
        <charset val="128"/>
      </rPr>
      <t>試験期間（１か月単位）</t>
    </r>
    <rPh sb="0" eb="2">
      <t>シケン</t>
    </rPh>
    <rPh sb="2" eb="4">
      <t>キカン</t>
    </rPh>
    <rPh sb="7" eb="8">
      <t>ゲツ</t>
    </rPh>
    <rPh sb="8" eb="10">
      <t>タンイ</t>
    </rPh>
    <phoneticPr fontId="2"/>
  </si>
  <si>
    <r>
      <t>×月数（</t>
    </r>
    <r>
      <rPr>
        <sz val="11"/>
        <rFont val="ＭＳ Ｐゴシック"/>
        <family val="3"/>
        <charset val="128"/>
      </rPr>
      <t>調査医薬品の保存・管理）</t>
    </r>
    <r>
      <rPr>
        <u/>
        <sz val="11"/>
        <rFont val="ＭＳ Ｐゴシック"/>
        <family val="3"/>
        <charset val="128"/>
      </rPr>
      <t>　　　年　　月～　　年　　月</t>
    </r>
    <rPh sb="1" eb="2">
      <t>ゲツ</t>
    </rPh>
    <rPh sb="2" eb="3">
      <t>カイスウ</t>
    </rPh>
    <rPh sb="4" eb="6">
      <t>チョウサ</t>
    </rPh>
    <rPh sb="6" eb="9">
      <t>イヤクヒン</t>
    </rPh>
    <rPh sb="10" eb="12">
      <t>ホゾン</t>
    </rPh>
    <rPh sb="13" eb="15">
      <t>カンリ</t>
    </rPh>
    <rPh sb="19" eb="20">
      <t>ネン</t>
    </rPh>
    <rPh sb="22" eb="23">
      <t>ガツ</t>
    </rPh>
    <rPh sb="26" eb="27">
      <t>ネン</t>
    </rPh>
    <rPh sb="29" eb="30">
      <t>ガツ</t>
    </rPh>
    <phoneticPr fontId="2"/>
  </si>
  <si>
    <t>※a：51週以上は、12週毎に3ポイントを加算　※b：13回以上は、3回毎に1ポイントを加算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</si>
</sst>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&quot;ポ&quot;&quot;イ&quot;&quot;ン&quot;&quot;ト&quot;"/>
    <numFmt numFmtId="179" formatCode="General&quot;症&quot;&quot;例&quot;"/>
    <numFmt numFmtId="180" formatCode="#,##0&quot;円&quot;"/>
    <numFmt numFmtId="181" formatCode="#,##0&quot;円 × 0.8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0" fillId="4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right" vertical="center"/>
    </xf>
    <xf numFmtId="0" fontId="0" fillId="4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 shrinkToFit="1"/>
    </xf>
    <xf numFmtId="0" fontId="0" fillId="4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 shrinkToFi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17" xfId="0" applyFont="1" applyBorder="1"/>
    <xf numFmtId="0" fontId="0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1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181" fontId="0" fillId="0" borderId="0" xfId="1" applyNumberFormat="1" applyFont="1" applyBorder="1" applyAlignment="1">
      <alignment horizontal="center" vertical="center"/>
    </xf>
    <xf numFmtId="179" fontId="0" fillId="4" borderId="0" xfId="0" applyNumberFormat="1" applyFont="1" applyFill="1" applyBorder="1" applyAlignment="1">
      <alignment horizontal="center" vertical="center"/>
    </xf>
    <xf numFmtId="180" fontId="0" fillId="0" borderId="0" xfId="1" applyNumberFormat="1" applyFont="1" applyBorder="1" applyAlignment="1">
      <alignment vertic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3" borderId="21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44" xfId="0" applyFont="1" applyBorder="1" applyAlignment="1">
      <alignment horizontal="distributed" vertical="center" indent="2"/>
    </xf>
    <xf numFmtId="0" fontId="0" fillId="0" borderId="45" xfId="0" applyFont="1" applyBorder="1" applyAlignment="1">
      <alignment horizontal="distributed" vertical="center" indent="2"/>
    </xf>
    <xf numFmtId="0" fontId="0" fillId="0" borderId="46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3" fillId="0" borderId="0" xfId="0" applyFont="1" applyAlignment="1">
      <alignment horizontal="distributed" indent="9"/>
    </xf>
    <xf numFmtId="0" fontId="0" fillId="0" borderId="0" xfId="0" applyFont="1" applyAlignment="1">
      <alignment horizontal="left" vertical="center" wrapText="1"/>
    </xf>
    <xf numFmtId="0" fontId="0" fillId="0" borderId="37" xfId="0" applyFont="1" applyBorder="1" applyAlignment="1">
      <alignment horizontal="distributed" vertical="center" wrapText="1" indent="3"/>
    </xf>
    <xf numFmtId="0" fontId="0" fillId="0" borderId="38" xfId="0" applyFont="1" applyBorder="1" applyAlignment="1">
      <alignment horizontal="distributed" vertical="center" wrapText="1" indent="3"/>
    </xf>
    <xf numFmtId="0" fontId="0" fillId="0" borderId="37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/>
    </xf>
    <xf numFmtId="0" fontId="0" fillId="0" borderId="24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27" xfId="0" applyFont="1" applyBorder="1" applyAlignment="1">
      <alignment horizontal="distributed" vertical="center" indent="12"/>
    </xf>
    <xf numFmtId="0" fontId="0" fillId="0" borderId="28" xfId="0" applyFont="1" applyBorder="1" applyAlignment="1">
      <alignment horizontal="distributed" vertical="center" indent="12"/>
    </xf>
    <xf numFmtId="0" fontId="0" fillId="0" borderId="29" xfId="0" applyFont="1" applyBorder="1" applyAlignment="1">
      <alignment horizontal="distributed" vertical="center" indent="12"/>
    </xf>
    <xf numFmtId="0" fontId="0" fillId="0" borderId="30" xfId="0" applyFont="1" applyBorder="1" applyAlignment="1">
      <alignment horizontal="distributed" vertical="center" indent="2"/>
    </xf>
    <xf numFmtId="0" fontId="0" fillId="0" borderId="31" xfId="0" applyFont="1" applyBorder="1" applyAlignment="1">
      <alignment horizontal="distributed" vertical="center" indent="2"/>
    </xf>
    <xf numFmtId="0" fontId="0" fillId="0" borderId="32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zoomScaleSheetLayoutView="100" workbookViewId="0">
      <selection activeCell="M6" sqref="M6"/>
    </sheetView>
  </sheetViews>
  <sheetFormatPr defaultRowHeight="13.5" x14ac:dyDescent="0.15"/>
  <cols>
    <col min="1" max="1" width="3.25" style="31" customWidth="1"/>
    <col min="2" max="2" width="20.625" style="30" customWidth="1"/>
    <col min="3" max="3" width="4.125" style="31" customWidth="1"/>
    <col min="4" max="4" width="13.125" style="30" customWidth="1"/>
    <col min="5" max="5" width="4.625" style="31" customWidth="1"/>
    <col min="6" max="6" width="13.125" style="30" customWidth="1"/>
    <col min="7" max="7" width="4.625" style="31" customWidth="1"/>
    <col min="8" max="8" width="13.125" style="30" customWidth="1"/>
    <col min="9" max="9" width="4.625" style="31" customWidth="1"/>
    <col min="10" max="10" width="8.625" style="30" customWidth="1"/>
    <col min="11" max="16384" width="9" style="30"/>
  </cols>
  <sheetData>
    <row r="1" spans="1:11" ht="18" customHeight="1" x14ac:dyDescent="0.15">
      <c r="A1" s="28" t="s">
        <v>49</v>
      </c>
      <c r="B1" s="28"/>
      <c r="C1" s="29"/>
      <c r="F1" s="57" t="s">
        <v>0</v>
      </c>
      <c r="G1" s="58"/>
      <c r="H1" s="59" t="s">
        <v>1</v>
      </c>
      <c r="I1" s="60"/>
      <c r="J1" s="61"/>
    </row>
    <row r="2" spans="1:11" ht="18" customHeight="1" thickBot="1" x14ac:dyDescent="0.2">
      <c r="A2" s="28"/>
      <c r="B2" s="28"/>
      <c r="C2" s="29"/>
      <c r="F2" s="95" t="s">
        <v>44</v>
      </c>
      <c r="G2" s="96"/>
      <c r="H2" s="97" t="s">
        <v>45</v>
      </c>
      <c r="I2" s="98"/>
      <c r="J2" s="99"/>
    </row>
    <row r="3" spans="1:11" ht="45" customHeight="1" x14ac:dyDescent="0.15"/>
    <row r="4" spans="1:11" s="1" customFormat="1" ht="20.100000000000001" customHeight="1" x14ac:dyDescent="0.2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</row>
    <row r="5" spans="1:11" ht="30" customHeight="1" x14ac:dyDescent="0.15"/>
    <row r="6" spans="1:11" s="2" customFormat="1" ht="29.25" customHeight="1" x14ac:dyDescent="0.15">
      <c r="A6" s="63" t="s">
        <v>46</v>
      </c>
      <c r="B6" s="63"/>
      <c r="C6" s="63"/>
      <c r="D6" s="63"/>
      <c r="E6" s="63"/>
      <c r="F6" s="63"/>
      <c r="G6" s="63"/>
      <c r="H6" s="63"/>
      <c r="I6" s="63"/>
      <c r="J6" s="63"/>
    </row>
    <row r="7" spans="1:11" ht="20.25" customHeight="1" x14ac:dyDescent="0.15">
      <c r="A7" s="64" t="s">
        <v>3</v>
      </c>
      <c r="B7" s="65"/>
      <c r="C7" s="66"/>
      <c r="D7" s="67"/>
      <c r="E7" s="67"/>
      <c r="F7" s="67"/>
      <c r="G7" s="67"/>
      <c r="H7" s="67"/>
      <c r="I7" s="67"/>
      <c r="J7" s="68"/>
    </row>
    <row r="8" spans="1:11" ht="20.25" customHeight="1" x14ac:dyDescent="0.15">
      <c r="A8" s="64" t="s">
        <v>4</v>
      </c>
      <c r="B8" s="65"/>
      <c r="C8" s="66"/>
      <c r="D8" s="69"/>
      <c r="E8" s="69"/>
      <c r="F8" s="69"/>
      <c r="G8" s="69"/>
      <c r="H8" s="69"/>
      <c r="I8" s="69"/>
      <c r="J8" s="70"/>
    </row>
    <row r="9" spans="1:11" ht="18" customHeight="1" x14ac:dyDescent="0.15">
      <c r="A9" s="71" t="s">
        <v>5</v>
      </c>
      <c r="B9" s="71"/>
      <c r="C9" s="74" t="s">
        <v>50</v>
      </c>
      <c r="D9" s="77" t="s">
        <v>51</v>
      </c>
      <c r="E9" s="78"/>
      <c r="F9" s="78"/>
      <c r="G9" s="78"/>
      <c r="H9" s="78"/>
      <c r="I9" s="78"/>
      <c r="J9" s="79"/>
    </row>
    <row r="10" spans="1:11" ht="18" customHeight="1" x14ac:dyDescent="0.15">
      <c r="A10" s="72"/>
      <c r="B10" s="72"/>
      <c r="C10" s="75"/>
      <c r="D10" s="80" t="s">
        <v>52</v>
      </c>
      <c r="E10" s="80"/>
      <c r="F10" s="80" t="s">
        <v>53</v>
      </c>
      <c r="G10" s="80"/>
      <c r="H10" s="81" t="s">
        <v>54</v>
      </c>
      <c r="I10" s="80"/>
      <c r="J10" s="82" t="s">
        <v>6</v>
      </c>
    </row>
    <row r="11" spans="1:11" ht="18" customHeight="1" x14ac:dyDescent="0.15">
      <c r="A11" s="73"/>
      <c r="B11" s="73"/>
      <c r="C11" s="76"/>
      <c r="D11" s="80"/>
      <c r="E11" s="80"/>
      <c r="F11" s="80"/>
      <c r="G11" s="80"/>
      <c r="H11" s="81"/>
      <c r="I11" s="80"/>
      <c r="J11" s="82"/>
    </row>
    <row r="12" spans="1:11" s="28" customFormat="1" ht="27" x14ac:dyDescent="0.15">
      <c r="A12" s="3" t="s">
        <v>55</v>
      </c>
      <c r="B12" s="4" t="s">
        <v>79</v>
      </c>
      <c r="C12" s="3">
        <v>1</v>
      </c>
      <c r="D12" s="32" t="s">
        <v>32</v>
      </c>
      <c r="E12" s="5"/>
      <c r="F12" s="33" t="s">
        <v>47</v>
      </c>
      <c r="G12" s="5"/>
      <c r="H12" s="6" t="s">
        <v>7</v>
      </c>
      <c r="I12" s="7"/>
      <c r="J12" s="4">
        <f>IF(I12="○",C12*3,IF(G12="○",C12*2,IF(E12="○",C12*1,0)))</f>
        <v>0</v>
      </c>
    </row>
    <row r="13" spans="1:11" s="28" customFormat="1" ht="18" customHeight="1" x14ac:dyDescent="0.15">
      <c r="A13" s="8" t="s">
        <v>56</v>
      </c>
      <c r="B13" s="9" t="s">
        <v>57</v>
      </c>
      <c r="C13" s="8">
        <v>2</v>
      </c>
      <c r="D13" s="10" t="s">
        <v>58</v>
      </c>
      <c r="E13" s="11"/>
      <c r="F13" s="12" t="s">
        <v>8</v>
      </c>
      <c r="G13" s="11"/>
      <c r="H13" s="13" t="s">
        <v>9</v>
      </c>
      <c r="I13" s="14"/>
      <c r="J13" s="9">
        <f>IF(I13="○",C13*3,IF(G13="○",C13*2,IF(E13="○",C13*1,0)))</f>
        <v>0</v>
      </c>
    </row>
    <row r="14" spans="1:11" s="28" customFormat="1" ht="18" customHeight="1" x14ac:dyDescent="0.15">
      <c r="A14" s="8" t="s">
        <v>59</v>
      </c>
      <c r="B14" s="9" t="s">
        <v>10</v>
      </c>
      <c r="C14" s="8">
        <v>2</v>
      </c>
      <c r="D14" s="10" t="s">
        <v>11</v>
      </c>
      <c r="E14" s="11"/>
      <c r="F14" s="12" t="s">
        <v>12</v>
      </c>
      <c r="G14" s="11"/>
      <c r="H14" s="15" t="s">
        <v>60</v>
      </c>
      <c r="I14" s="14"/>
      <c r="J14" s="9">
        <f t="shared" ref="J14:J22" si="0">IF(I14="○",C14*3,IF(G14="○",C14*2,IF(E14="○",C14*1,0)))</f>
        <v>0</v>
      </c>
    </row>
    <row r="15" spans="1:11" s="28" customFormat="1" ht="18" customHeight="1" x14ac:dyDescent="0.15">
      <c r="A15" s="8" t="s">
        <v>61</v>
      </c>
      <c r="B15" s="9" t="s">
        <v>13</v>
      </c>
      <c r="C15" s="8">
        <v>1</v>
      </c>
      <c r="D15" s="10" t="s">
        <v>14</v>
      </c>
      <c r="E15" s="11"/>
      <c r="F15" s="12" t="s">
        <v>33</v>
      </c>
      <c r="G15" s="11"/>
      <c r="H15" s="13" t="s">
        <v>62</v>
      </c>
      <c r="I15" s="14"/>
      <c r="J15" s="9">
        <f t="shared" si="0"/>
        <v>0</v>
      </c>
    </row>
    <row r="16" spans="1:11" s="28" customFormat="1" ht="18" customHeight="1" x14ac:dyDescent="0.15">
      <c r="A16" s="8" t="s">
        <v>63</v>
      </c>
      <c r="B16" s="9" t="s">
        <v>15</v>
      </c>
      <c r="C16" s="8">
        <v>1</v>
      </c>
      <c r="D16" s="10" t="s">
        <v>16</v>
      </c>
      <c r="E16" s="11"/>
      <c r="F16" s="12" t="s">
        <v>34</v>
      </c>
      <c r="G16" s="11"/>
      <c r="H16" s="13" t="s">
        <v>35</v>
      </c>
      <c r="I16" s="14"/>
      <c r="J16" s="9">
        <f>IF(I16="○",C16*3,IF(G16="○",C16*2,IF(E16="○",C16*1,0)))</f>
        <v>0</v>
      </c>
      <c r="K16" s="63"/>
    </row>
    <row r="17" spans="1:11" s="28" customFormat="1" ht="27" customHeight="1" x14ac:dyDescent="0.15">
      <c r="A17" s="8" t="s">
        <v>64</v>
      </c>
      <c r="B17" s="16" t="s">
        <v>48</v>
      </c>
      <c r="C17" s="8">
        <v>3</v>
      </c>
      <c r="D17" s="83"/>
      <c r="E17" s="84"/>
      <c r="F17" s="12" t="s">
        <v>18</v>
      </c>
      <c r="G17" s="11"/>
      <c r="H17" s="13" t="s">
        <v>19</v>
      </c>
      <c r="I17" s="14"/>
      <c r="J17" s="9">
        <f t="shared" si="0"/>
        <v>0</v>
      </c>
      <c r="K17" s="63"/>
    </row>
    <row r="18" spans="1:11" s="28" customFormat="1" ht="39.75" customHeight="1" x14ac:dyDescent="0.15">
      <c r="A18" s="17" t="s">
        <v>65</v>
      </c>
      <c r="B18" s="18" t="s">
        <v>80</v>
      </c>
      <c r="C18" s="17">
        <v>2</v>
      </c>
      <c r="D18" s="83"/>
      <c r="E18" s="84"/>
      <c r="F18" s="12" t="s">
        <v>66</v>
      </c>
      <c r="G18" s="11"/>
      <c r="H18" s="15" t="s">
        <v>17</v>
      </c>
      <c r="I18" s="14"/>
      <c r="J18" s="9">
        <f>IF(I18="○",C18*3,IF(G18="○",C18*2,IF(E18="○",C18*1,0)))</f>
        <v>0</v>
      </c>
    </row>
    <row r="19" spans="1:11" s="28" customFormat="1" ht="18" customHeight="1" x14ac:dyDescent="0.15">
      <c r="A19" s="17" t="s">
        <v>67</v>
      </c>
      <c r="B19" s="18" t="s">
        <v>36</v>
      </c>
      <c r="C19" s="17">
        <v>3</v>
      </c>
      <c r="D19" s="10" t="s">
        <v>37</v>
      </c>
      <c r="E19" s="11"/>
      <c r="F19" s="83"/>
      <c r="G19" s="84"/>
      <c r="H19" s="83"/>
      <c r="I19" s="84"/>
      <c r="J19" s="9">
        <f t="shared" si="0"/>
        <v>0</v>
      </c>
    </row>
    <row r="20" spans="1:11" s="28" customFormat="1" ht="27" x14ac:dyDescent="0.15">
      <c r="A20" s="17" t="s">
        <v>68</v>
      </c>
      <c r="B20" s="18" t="s">
        <v>20</v>
      </c>
      <c r="C20" s="17">
        <v>2</v>
      </c>
      <c r="D20" s="10" t="s">
        <v>37</v>
      </c>
      <c r="E20" s="11"/>
      <c r="F20" s="83"/>
      <c r="G20" s="84"/>
      <c r="H20" s="83"/>
      <c r="I20" s="84"/>
      <c r="J20" s="9">
        <f t="shared" si="0"/>
        <v>0</v>
      </c>
    </row>
    <row r="21" spans="1:11" s="28" customFormat="1" ht="18" customHeight="1" x14ac:dyDescent="0.15">
      <c r="A21" s="17" t="s">
        <v>69</v>
      </c>
      <c r="B21" s="18" t="s">
        <v>38</v>
      </c>
      <c r="C21" s="17">
        <v>2</v>
      </c>
      <c r="D21" s="10" t="s">
        <v>37</v>
      </c>
      <c r="E21" s="11"/>
      <c r="F21" s="83"/>
      <c r="G21" s="84"/>
      <c r="H21" s="83"/>
      <c r="I21" s="84"/>
      <c r="J21" s="9">
        <f>IF(I21="○",C21*3,IF(G21="○",C21*2,IF(E21="○",C21*1,0)))</f>
        <v>0</v>
      </c>
    </row>
    <row r="22" spans="1:11" s="28" customFormat="1" ht="27" customHeight="1" x14ac:dyDescent="0.15">
      <c r="A22" s="8" t="s">
        <v>70</v>
      </c>
      <c r="B22" s="16" t="s">
        <v>81</v>
      </c>
      <c r="C22" s="8">
        <v>3</v>
      </c>
      <c r="D22" s="83"/>
      <c r="E22" s="84"/>
      <c r="F22" s="19" t="s">
        <v>39</v>
      </c>
      <c r="G22" s="11"/>
      <c r="H22" s="15" t="s">
        <v>40</v>
      </c>
      <c r="I22" s="14"/>
      <c r="J22" s="9">
        <f t="shared" si="0"/>
        <v>0</v>
      </c>
    </row>
    <row r="23" spans="1:11" s="28" customFormat="1" ht="18" customHeight="1" x14ac:dyDescent="0.15">
      <c r="A23" s="8" t="s">
        <v>71</v>
      </c>
      <c r="B23" s="16" t="s">
        <v>21</v>
      </c>
      <c r="C23" s="8">
        <v>1</v>
      </c>
      <c r="D23" s="10" t="s">
        <v>22</v>
      </c>
      <c r="E23" s="11"/>
      <c r="F23" s="12" t="s">
        <v>23</v>
      </c>
      <c r="G23" s="11"/>
      <c r="H23" s="13" t="s">
        <v>24</v>
      </c>
      <c r="I23" s="14"/>
      <c r="J23" s="9">
        <f>IF(I23="○",C23*3,IF(G23="○",C23*2,IF(E23="○",C23*1,0)))</f>
        <v>0</v>
      </c>
    </row>
    <row r="24" spans="1:11" s="28" customFormat="1" ht="18" customHeight="1" x14ac:dyDescent="0.15">
      <c r="A24" s="17" t="s">
        <v>72</v>
      </c>
      <c r="B24" s="18" t="s">
        <v>41</v>
      </c>
      <c r="C24" s="17">
        <v>3</v>
      </c>
      <c r="D24" s="10" t="s">
        <v>37</v>
      </c>
      <c r="E24" s="11"/>
      <c r="F24" s="83"/>
      <c r="G24" s="84"/>
      <c r="H24" s="83"/>
      <c r="I24" s="84"/>
      <c r="J24" s="20">
        <f>IF(I24="○",C24*3,IF(G24="○",C24*2,IF(E24="○",C24*1,0)))</f>
        <v>0</v>
      </c>
    </row>
    <row r="25" spans="1:11" s="28" customFormat="1" ht="18" customHeight="1" x14ac:dyDescent="0.15">
      <c r="A25" s="17" t="s">
        <v>73</v>
      </c>
      <c r="B25" s="18" t="s">
        <v>82</v>
      </c>
      <c r="C25" s="17">
        <v>1</v>
      </c>
      <c r="D25" s="85" t="s">
        <v>42</v>
      </c>
      <c r="E25" s="86"/>
      <c r="F25" s="86"/>
      <c r="G25" s="86"/>
      <c r="H25" s="87"/>
      <c r="I25" s="21"/>
      <c r="J25" s="22">
        <f>C25*I25</f>
        <v>0</v>
      </c>
    </row>
    <row r="26" spans="1:11" s="28" customFormat="1" ht="18" customHeight="1" x14ac:dyDescent="0.15">
      <c r="A26" s="17" t="s">
        <v>74</v>
      </c>
      <c r="B26" s="34" t="s">
        <v>83</v>
      </c>
      <c r="C26" s="17">
        <v>1</v>
      </c>
      <c r="D26" s="85" t="s">
        <v>84</v>
      </c>
      <c r="E26" s="86"/>
      <c r="F26" s="86"/>
      <c r="G26" s="86"/>
      <c r="H26" s="87"/>
      <c r="I26" s="23"/>
      <c r="J26" s="22">
        <f>C26*I26</f>
        <v>0</v>
      </c>
    </row>
    <row r="27" spans="1:11" s="28" customFormat="1" ht="27" customHeight="1" thickBot="1" x14ac:dyDescent="0.2">
      <c r="A27" s="24" t="s">
        <v>75</v>
      </c>
      <c r="B27" s="25" t="s">
        <v>43</v>
      </c>
      <c r="C27" s="24">
        <v>1</v>
      </c>
      <c r="D27" s="89" t="s">
        <v>84</v>
      </c>
      <c r="E27" s="90"/>
      <c r="F27" s="90"/>
      <c r="G27" s="90"/>
      <c r="H27" s="91"/>
      <c r="I27" s="26"/>
      <c r="J27" s="27">
        <f>C27*I27</f>
        <v>0</v>
      </c>
    </row>
    <row r="28" spans="1:11" s="28" customFormat="1" ht="21" customHeight="1" thickTop="1" x14ac:dyDescent="0.15">
      <c r="A28" s="92" t="s">
        <v>25</v>
      </c>
      <c r="B28" s="93"/>
      <c r="C28" s="93"/>
      <c r="D28" s="93"/>
      <c r="E28" s="93"/>
      <c r="F28" s="93"/>
      <c r="G28" s="93"/>
      <c r="H28" s="93"/>
      <c r="I28" s="94"/>
      <c r="J28" s="35">
        <f>SUM(J12:J27)</f>
        <v>0</v>
      </c>
    </row>
    <row r="29" spans="1:11" ht="15" customHeight="1" x14ac:dyDescent="0.15">
      <c r="A29" s="36"/>
      <c r="B29" s="37"/>
      <c r="C29" s="38"/>
      <c r="D29" s="37"/>
      <c r="E29" s="38"/>
      <c r="F29" s="37"/>
      <c r="G29" s="38"/>
      <c r="H29" s="37"/>
      <c r="I29" s="38"/>
      <c r="J29" s="39"/>
    </row>
    <row r="30" spans="1:11" ht="15" customHeight="1" x14ac:dyDescent="0.15">
      <c r="A30" s="36"/>
      <c r="B30" s="37" t="s">
        <v>26</v>
      </c>
      <c r="C30" s="38"/>
      <c r="D30" s="37"/>
      <c r="E30" s="38"/>
      <c r="F30" s="37"/>
      <c r="G30" s="38"/>
      <c r="H30" s="37"/>
      <c r="I30" s="38"/>
      <c r="J30" s="39"/>
    </row>
    <row r="31" spans="1:11" s="28" customFormat="1" ht="15" customHeight="1" x14ac:dyDescent="0.15">
      <c r="A31" s="40"/>
      <c r="B31" s="41" t="s">
        <v>25</v>
      </c>
      <c r="C31" s="41" t="s">
        <v>76</v>
      </c>
      <c r="D31" s="42">
        <v>1000</v>
      </c>
      <c r="E31" s="41" t="s">
        <v>76</v>
      </c>
      <c r="F31" s="41" t="s">
        <v>27</v>
      </c>
      <c r="G31" s="41" t="s">
        <v>77</v>
      </c>
      <c r="H31" s="43" t="s">
        <v>78</v>
      </c>
      <c r="I31" s="41"/>
      <c r="J31" s="44"/>
    </row>
    <row r="32" spans="1:11" s="28" customFormat="1" ht="15" customHeight="1" x14ac:dyDescent="0.15">
      <c r="A32" s="40"/>
      <c r="B32" s="45">
        <f>J28</f>
        <v>0</v>
      </c>
      <c r="C32" s="41" t="s">
        <v>76</v>
      </c>
      <c r="D32" s="46">
        <v>1000</v>
      </c>
      <c r="E32" s="41" t="s">
        <v>76</v>
      </c>
      <c r="F32" s="47"/>
      <c r="G32" s="41" t="s">
        <v>77</v>
      </c>
      <c r="H32" s="48">
        <f>B32*D32*0.8*F32</f>
        <v>0</v>
      </c>
      <c r="I32" s="41"/>
      <c r="J32" s="44"/>
    </row>
    <row r="33" spans="1:12" ht="15" customHeight="1" x14ac:dyDescent="0.15">
      <c r="A33" s="49"/>
      <c r="B33" s="50"/>
      <c r="C33" s="51"/>
      <c r="D33" s="50"/>
      <c r="E33" s="51"/>
      <c r="F33" s="50"/>
      <c r="G33" s="51"/>
      <c r="H33" s="50"/>
      <c r="I33" s="51"/>
      <c r="J33" s="52"/>
    </row>
    <row r="34" spans="1:12" x14ac:dyDescent="0.15">
      <c r="A34" s="88" t="s">
        <v>85</v>
      </c>
      <c r="B34" s="88"/>
      <c r="C34" s="88"/>
      <c r="D34" s="88"/>
      <c r="E34" s="88"/>
      <c r="F34" s="88"/>
      <c r="G34" s="88"/>
      <c r="H34" s="88"/>
      <c r="I34" s="88"/>
      <c r="J34" s="88"/>
    </row>
    <row r="35" spans="1:12" s="31" customFormat="1" ht="15" customHeight="1" x14ac:dyDescent="0.15">
      <c r="B35" s="30"/>
      <c r="F35" s="30"/>
      <c r="H35" s="30"/>
      <c r="J35" s="30"/>
      <c r="K35" s="30"/>
      <c r="L35" s="30"/>
    </row>
    <row r="36" spans="1:12" s="31" customFormat="1" ht="15" customHeight="1" x14ac:dyDescent="0.15">
      <c r="B36" s="30"/>
      <c r="C36" s="53" t="s">
        <v>28</v>
      </c>
      <c r="D36" s="30" t="s">
        <v>29</v>
      </c>
      <c r="F36" s="30"/>
      <c r="H36" s="30"/>
      <c r="J36" s="30"/>
      <c r="K36" s="30"/>
      <c r="L36" s="30"/>
    </row>
    <row r="37" spans="1:12" x14ac:dyDescent="0.15">
      <c r="C37" s="54" t="s">
        <v>30</v>
      </c>
      <c r="D37" s="30" t="s">
        <v>31</v>
      </c>
    </row>
    <row r="38" spans="1:12" s="31" customFormat="1" ht="15" customHeight="1" x14ac:dyDescent="0.15">
      <c r="B38" s="30"/>
      <c r="D38" s="56"/>
      <c r="F38" s="30"/>
      <c r="H38" s="30"/>
      <c r="J38" s="30"/>
      <c r="K38" s="30"/>
      <c r="L38" s="30"/>
    </row>
    <row r="39" spans="1:12" s="31" customFormat="1" ht="15" customHeight="1" x14ac:dyDescent="0.15">
      <c r="B39" s="30"/>
      <c r="C39" s="55"/>
      <c r="D39" s="56"/>
      <c r="F39" s="30"/>
      <c r="H39" s="30"/>
      <c r="J39" s="30"/>
      <c r="K39" s="30"/>
      <c r="L39" s="30"/>
    </row>
  </sheetData>
  <mergeCells count="34">
    <mergeCell ref="A34:J34"/>
    <mergeCell ref="D26:H26"/>
    <mergeCell ref="D27:H27"/>
    <mergeCell ref="A28:I28"/>
    <mergeCell ref="F2:G2"/>
    <mergeCell ref="H2:J2"/>
    <mergeCell ref="F21:G21"/>
    <mergeCell ref="H21:I21"/>
    <mergeCell ref="D22:E22"/>
    <mergeCell ref="F24:G24"/>
    <mergeCell ref="H24:I24"/>
    <mergeCell ref="D25:H25"/>
    <mergeCell ref="K16:K17"/>
    <mergeCell ref="D17:E17"/>
    <mergeCell ref="D18:E18"/>
    <mergeCell ref="F19:G19"/>
    <mergeCell ref="H19:I19"/>
    <mergeCell ref="F20:G20"/>
    <mergeCell ref="H20:I20"/>
    <mergeCell ref="A8:B8"/>
    <mergeCell ref="C8:J8"/>
    <mergeCell ref="A9:B11"/>
    <mergeCell ref="C9:C11"/>
    <mergeCell ref="D9:J9"/>
    <mergeCell ref="D10:E11"/>
    <mergeCell ref="F10:G11"/>
    <mergeCell ref="H10:I11"/>
    <mergeCell ref="J10:J11"/>
    <mergeCell ref="F1:G1"/>
    <mergeCell ref="H1:J1"/>
    <mergeCell ref="A4:J4"/>
    <mergeCell ref="A6:J6"/>
    <mergeCell ref="A7:B7"/>
    <mergeCell ref="C7:J7"/>
  </mergeCells>
  <phoneticPr fontId="2"/>
  <printOptions horizontalCentered="1"/>
  <pageMargins left="0.59055118110236227" right="0.59055118110236227" top="0.98425196850393704" bottom="0.98425196850393704" header="0.35433070866141736" footer="0.35433070866141736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様式21－2〔調査医薬品〕</vt:lpstr>
      <vt:lpstr>'様式21－2〔調査医薬品〕'!Print_Area</vt:lpstr>
    </vt:vector>
  </TitlesOfParts>
  <Company>国立精神・神経センター武蔵病院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様式21-2</dc:title>
  <dc:subject>調査医薬品管理経費ポイント算出表</dc:subject>
  <dc:creator>(独)国立精神・神経医療研究センター</dc:creator>
  <cp:lastModifiedBy>安藤　菜甫子</cp:lastModifiedBy>
  <cp:lastPrinted>2024-03-18T01:53:17Z</cp:lastPrinted>
  <dcterms:created xsi:type="dcterms:W3CDTF">2009-08-13T06:21:14Z</dcterms:created>
  <dcterms:modified xsi:type="dcterms:W3CDTF">2024-03-18T01:53:26Z</dcterms:modified>
</cp:coreProperties>
</file>